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PPI!$A$3:$N$32</definedName>
  </definedNames>
  <calcPr calcId="145621"/>
</workbook>
</file>

<file path=xl/calcChain.xml><?xml version="1.0" encoding="utf-8"?>
<calcChain xmlns="http://schemas.openxmlformats.org/spreadsheetml/2006/main">
  <c r="M12" i="1" l="1"/>
  <c r="N12" i="1"/>
  <c r="L12" i="1"/>
  <c r="K12" i="1"/>
  <c r="L5" i="1"/>
  <c r="E5" i="1"/>
  <c r="K5" i="1" s="1"/>
  <c r="M5" i="1"/>
  <c r="N5" i="1"/>
  <c r="K7" i="1"/>
  <c r="L7" i="1"/>
  <c r="M7" i="1"/>
  <c r="N7" i="1"/>
  <c r="K13" i="1"/>
  <c r="L13" i="1"/>
  <c r="M13" i="1"/>
  <c r="N13" i="1"/>
  <c r="K14" i="1"/>
  <c r="L14" i="1"/>
  <c r="M14" i="1"/>
  <c r="N14" i="1"/>
  <c r="K6" i="1"/>
  <c r="L6" i="1"/>
  <c r="M6" i="1"/>
  <c r="N6" i="1"/>
  <c r="K8" i="1"/>
  <c r="L8" i="1"/>
  <c r="M8" i="1"/>
  <c r="N8" i="1"/>
  <c r="K10" i="1"/>
  <c r="L10" i="1"/>
  <c r="M10" i="1"/>
  <c r="N10" i="1"/>
  <c r="L11" i="1"/>
  <c r="M11" i="1"/>
  <c r="N11" i="1"/>
  <c r="N9" i="1"/>
  <c r="M9" i="1"/>
  <c r="L9" i="1"/>
  <c r="K9" i="1"/>
  <c r="K11" i="1"/>
</calcChain>
</file>

<file path=xl/sharedStrings.xml><?xml version="1.0" encoding="utf-8"?>
<sst xmlns="http://schemas.openxmlformats.org/spreadsheetml/2006/main" count="80" uniqueCount="59">
  <si>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</si>
  <si>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</si>
  <si>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</si>
  <si>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</si>
  <si>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</si>
  <si>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</si>
  <si>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</si>
  <si>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</si>
  <si>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</si>
  <si>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</si>
  <si>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</si>
  <si>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</si>
  <si>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</si>
  <si>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</si>
  <si>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</si>
  <si>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</si>
  <si>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</si>
  <si>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</si>
  <si>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</si>
  <si>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</si>
  <si>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</si>
  <si>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</si>
  <si>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</si>
  <si>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</si>
  <si>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</si>
  <si>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</si>
  <si>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</si>
  <si>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</si>
  <si>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</si>
  <si>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</si>
  <si>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</si>
  <si>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</si>
  <si>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</si>
  <si>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</si>
  <si>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</si>
  <si>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</si>
  <si>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</si>
  <si>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</si>
  <si>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</si>
  <si>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</si>
  <si>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K0003</t>
  </si>
  <si>
    <t>OBRAS PRODDER</t>
  </si>
  <si>
    <t>31120-8109</t>
  </si>
  <si>
    <t>K0001</t>
  </si>
  <si>
    <t>RED DE AGUA</t>
  </si>
  <si>
    <t>K0002</t>
  </si>
  <si>
    <t>RED ALCANTARILLADO</t>
  </si>
  <si>
    <t>ESTUDIOS Y PROYECTOS</t>
  </si>
  <si>
    <t>31120-8105</t>
  </si>
  <si>
    <t>RED DE AGUA APOYO CEA</t>
  </si>
  <si>
    <t>RED ALCANTARILLADO CEA</t>
  </si>
  <si>
    <t>K0004</t>
  </si>
  <si>
    <t>EQUIPAMIENTO EN POZOS</t>
  </si>
  <si>
    <t>EQUIPAMIENTO EN PTAR</t>
  </si>
  <si>
    <t>31120-8107</t>
  </si>
  <si>
    <t>k0005</t>
  </si>
  <si>
    <t>EDIFICACIONES</t>
  </si>
  <si>
    <t>OTRAS CONSTRUCCIONES</t>
  </si>
  <si>
    <t>JUNTA MUNICIPAL DE AGUA POTABLE Y ALCANTARILLADO DE CORTAZAR, GTO.
Programas y Proyectos de Inversión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</si>
</sst>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3" style="4" bestFit="1" customWidth="1"/>
    <col min="6" max="6" width="14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x14ac:dyDescent="0.2">
      <c r="A5" s="4" t="s">
        <v>43</v>
      </c>
      <c r="B5" s="4" t="s">
        <v>44</v>
      </c>
      <c r="C5" s="4" t="s">
        <v>44</v>
      </c>
      <c r="D5" s="4" t="s">
        <v>42</v>
      </c>
      <c r="E5" s="25">
        <f>5728989-E6</f>
        <v>3703989</v>
      </c>
      <c r="F5" s="25">
        <v>3703989</v>
      </c>
      <c r="G5" s="25">
        <v>0</v>
      </c>
      <c r="H5" s="4">
        <v>3</v>
      </c>
      <c r="I5" s="4">
        <v>3</v>
      </c>
      <c r="J5" s="4">
        <v>0</v>
      </c>
      <c r="K5" s="26">
        <f>G5/E5</f>
        <v>0</v>
      </c>
      <c r="L5" s="26">
        <f>G5/F5</f>
        <v>0</v>
      </c>
      <c r="M5" s="26">
        <f>J5/H5</f>
        <v>0</v>
      </c>
      <c r="N5" s="26">
        <f>J5/I5</f>
        <v>0</v>
      </c>
    </row>
    <row r="6" spans="1:14" x14ac:dyDescent="0.2">
      <c r="A6" s="4" t="s">
        <v>43</v>
      </c>
      <c r="B6" s="4" t="s">
        <v>44</v>
      </c>
      <c r="C6" s="4" t="s">
        <v>49</v>
      </c>
      <c r="D6" s="4" t="s">
        <v>42</v>
      </c>
      <c r="E6" s="25">
        <v>2025000</v>
      </c>
      <c r="F6" s="25">
        <v>2025000</v>
      </c>
      <c r="G6" s="25">
        <v>2025000</v>
      </c>
      <c r="H6" s="4">
        <v>3</v>
      </c>
      <c r="I6" s="4">
        <v>3</v>
      </c>
      <c r="J6" s="4">
        <v>2</v>
      </c>
      <c r="K6" s="26">
        <f>G6/E6</f>
        <v>1</v>
      </c>
      <c r="L6" s="26">
        <f>G6/F6</f>
        <v>1</v>
      </c>
      <c r="M6" s="26">
        <f>J6/H6</f>
        <v>0.66666666666666663</v>
      </c>
      <c r="N6" s="26">
        <f>J6/I6</f>
        <v>0.66666666666666663</v>
      </c>
    </row>
    <row r="7" spans="1:14" x14ac:dyDescent="0.2">
      <c r="A7" s="4" t="s">
        <v>45</v>
      </c>
      <c r="B7" s="4" t="s">
        <v>46</v>
      </c>
      <c r="C7" s="4" t="s">
        <v>46</v>
      </c>
      <c r="D7" s="4" t="s">
        <v>42</v>
      </c>
      <c r="E7" s="25">
        <v>600000</v>
      </c>
      <c r="F7" s="25">
        <v>600000</v>
      </c>
      <c r="G7" s="25">
        <v>0</v>
      </c>
      <c r="H7" s="4">
        <v>300</v>
      </c>
      <c r="I7" s="4">
        <v>300</v>
      </c>
      <c r="J7" s="4">
        <v>0</v>
      </c>
      <c r="K7" s="26">
        <f>G7/E7</f>
        <v>0</v>
      </c>
      <c r="L7" s="26">
        <f>G7/F7</f>
        <v>0</v>
      </c>
      <c r="M7" s="26">
        <f>J7/H7</f>
        <v>0</v>
      </c>
      <c r="N7" s="26">
        <f>J7/I7</f>
        <v>0</v>
      </c>
    </row>
    <row r="8" spans="1:14" x14ac:dyDescent="0.2">
      <c r="A8" s="4" t="s">
        <v>45</v>
      </c>
      <c r="B8" s="4" t="s">
        <v>46</v>
      </c>
      <c r="C8" s="4" t="s">
        <v>50</v>
      </c>
      <c r="D8" s="4" t="s">
        <v>42</v>
      </c>
      <c r="E8" s="25">
        <v>3655942.3</v>
      </c>
      <c r="F8" s="25">
        <v>3655942.3</v>
      </c>
      <c r="G8" s="25">
        <v>0</v>
      </c>
      <c r="H8" s="4">
        <v>1</v>
      </c>
      <c r="I8" s="4">
        <v>1</v>
      </c>
      <c r="J8" s="4">
        <v>0</v>
      </c>
      <c r="K8" s="26">
        <f>G8/E8</f>
        <v>0</v>
      </c>
      <c r="L8" s="26">
        <f>G8/F8</f>
        <v>0</v>
      </c>
      <c r="M8" s="26">
        <f>J8/H8</f>
        <v>0</v>
      </c>
      <c r="N8" s="26">
        <f>J8/I8</f>
        <v>0</v>
      </c>
    </row>
    <row r="9" spans="1:14" x14ac:dyDescent="0.2">
      <c r="A9" s="4" t="s">
        <v>40</v>
      </c>
      <c r="B9" s="4" t="s">
        <v>41</v>
      </c>
      <c r="C9" s="4" t="s">
        <v>41</v>
      </c>
      <c r="D9" s="4" t="s">
        <v>42</v>
      </c>
      <c r="E9" s="25">
        <v>2105774</v>
      </c>
      <c r="F9" s="25">
        <v>2105774</v>
      </c>
      <c r="G9" s="25">
        <v>0</v>
      </c>
      <c r="H9" s="4">
        <v>4000</v>
      </c>
      <c r="I9" s="4">
        <v>4000</v>
      </c>
      <c r="J9" s="4">
        <v>0</v>
      </c>
      <c r="K9" s="26">
        <f>G9/E9</f>
        <v>0</v>
      </c>
      <c r="L9" s="26">
        <f>G9/F9</f>
        <v>0</v>
      </c>
      <c r="M9" s="26">
        <f>J9/H9</f>
        <v>0</v>
      </c>
      <c r="N9" s="26">
        <f>J9/I9</f>
        <v>0</v>
      </c>
    </row>
    <row r="10" spans="1:14" x14ac:dyDescent="0.2">
      <c r="A10" s="4" t="s">
        <v>51</v>
      </c>
      <c r="B10" s="4" t="s">
        <v>52</v>
      </c>
      <c r="C10" s="4" t="s">
        <v>52</v>
      </c>
      <c r="D10" s="4" t="s">
        <v>42</v>
      </c>
      <c r="E10" s="25">
        <v>2050000</v>
      </c>
      <c r="F10" s="25">
        <v>2050000</v>
      </c>
      <c r="G10" s="25">
        <v>0</v>
      </c>
      <c r="H10" s="4">
        <v>1</v>
      </c>
      <c r="I10" s="4">
        <v>1</v>
      </c>
      <c r="J10" s="4">
        <v>0</v>
      </c>
      <c r="K10" s="26">
        <f>G10/E10</f>
        <v>0</v>
      </c>
      <c r="L10" s="26">
        <f>G10/F10</f>
        <v>0</v>
      </c>
      <c r="M10" s="26">
        <f>J10/H10</f>
        <v>0</v>
      </c>
      <c r="N10" s="26">
        <f>J10/I10</f>
        <v>0</v>
      </c>
    </row>
    <row r="11" spans="1:14" x14ac:dyDescent="0.2">
      <c r="A11" s="4" t="s">
        <v>51</v>
      </c>
      <c r="B11" s="4" t="s">
        <v>53</v>
      </c>
      <c r="C11" s="4" t="s">
        <v>53</v>
      </c>
      <c r="D11" s="4" t="s">
        <v>54</v>
      </c>
      <c r="E11" s="25">
        <v>750000</v>
      </c>
      <c r="F11" s="25">
        <v>0</v>
      </c>
      <c r="G11" s="25">
        <v>0</v>
      </c>
      <c r="H11" s="4">
        <v>1</v>
      </c>
      <c r="I11" s="4">
        <v>1</v>
      </c>
      <c r="J11" s="4">
        <v>0</v>
      </c>
      <c r="K11" s="26">
        <f>G11/E11</f>
        <v>0</v>
      </c>
      <c r="L11" s="26" t="e">
        <f>G11/F11</f>
        <v>#DIV/0!</v>
      </c>
      <c r="M11" s="26">
        <f>J11/H11</f>
        <v>0</v>
      </c>
      <c r="N11" s="26">
        <f>J11/I11</f>
        <v>0</v>
      </c>
    </row>
    <row r="12" spans="1:14" x14ac:dyDescent="0.2">
      <c r="A12" s="4" t="s">
        <v>55</v>
      </c>
      <c r="B12" s="4" t="s">
        <v>56</v>
      </c>
      <c r="C12" s="4" t="s">
        <v>57</v>
      </c>
      <c r="D12" s="4" t="s">
        <v>54</v>
      </c>
      <c r="E12" s="25">
        <v>2146706</v>
      </c>
      <c r="F12" s="25">
        <v>1439456</v>
      </c>
      <c r="G12" s="25">
        <v>0</v>
      </c>
      <c r="H12" s="4">
        <v>2</v>
      </c>
      <c r="I12" s="4">
        <v>2</v>
      </c>
      <c r="J12" s="4">
        <v>0</v>
      </c>
      <c r="K12" s="26">
        <f>G12/E12</f>
        <v>0</v>
      </c>
      <c r="L12" s="26">
        <f>G12/F12</f>
        <v>0</v>
      </c>
      <c r="M12" s="26">
        <f>J12/H12</f>
        <v>0</v>
      </c>
      <c r="N12" s="26">
        <f>J12/I12</f>
        <v>0</v>
      </c>
    </row>
    <row r="13" spans="1:14" x14ac:dyDescent="0.2">
      <c r="A13" s="4">
        <v>6311</v>
      </c>
      <c r="B13" s="4" t="s">
        <v>47</v>
      </c>
      <c r="C13" s="4" t="s">
        <v>47</v>
      </c>
      <c r="D13" s="4" t="s">
        <v>48</v>
      </c>
      <c r="E13" s="25">
        <v>60000</v>
      </c>
      <c r="F13" s="25">
        <v>60000</v>
      </c>
      <c r="G13" s="25">
        <v>24494.400000000001</v>
      </c>
      <c r="H13" s="4">
        <v>1</v>
      </c>
      <c r="I13" s="4">
        <v>1</v>
      </c>
      <c r="J13" s="4">
        <v>1</v>
      </c>
      <c r="K13" s="26">
        <f t="shared" ref="K13:K14" si="0">G13/E13</f>
        <v>0.40824000000000005</v>
      </c>
      <c r="L13" s="26">
        <f t="shared" ref="L13:L14" si="1">G13/F13</f>
        <v>0.40824000000000005</v>
      </c>
      <c r="M13" s="26">
        <f t="shared" ref="M13:M14" si="2">J13/H13</f>
        <v>1</v>
      </c>
      <c r="N13" s="26">
        <f t="shared" ref="N13:N14" si="3">J13/I13</f>
        <v>1</v>
      </c>
    </row>
    <row r="14" spans="1:14" x14ac:dyDescent="0.2">
      <c r="A14" s="4">
        <v>6311</v>
      </c>
      <c r="B14" s="4" t="s">
        <v>47</v>
      </c>
      <c r="C14" s="4" t="s">
        <v>47</v>
      </c>
      <c r="D14" s="4" t="s">
        <v>42</v>
      </c>
      <c r="E14" s="25">
        <v>900000</v>
      </c>
      <c r="F14" s="25">
        <v>2340159.13</v>
      </c>
      <c r="G14" s="25">
        <v>146332.10999999999</v>
      </c>
      <c r="H14" s="4">
        <v>3</v>
      </c>
      <c r="I14" s="4">
        <v>3</v>
      </c>
      <c r="J14" s="4">
        <v>1</v>
      </c>
      <c r="K14" s="26">
        <f t="shared" si="0"/>
        <v>0.16259123333333331</v>
      </c>
      <c r="L14" s="26">
        <f t="shared" si="1"/>
        <v>6.2530837379422138E-2</v>
      </c>
      <c r="M14" s="26">
        <f t="shared" si="2"/>
        <v>0.33333333333333331</v>
      </c>
      <c r="N14" s="26">
        <f t="shared" si="3"/>
        <v>0.33333333333333331</v>
      </c>
    </row>
    <row r="33" spans="1:1" x14ac:dyDescent="0.2">
      <c r="A33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2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2018-07-25T15:13:06Z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